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<sst xmlns="http://schemas.openxmlformats.org/spreadsheetml/2006/main" count="69" uniqueCount="49">
  <si>
    <t xml:space="preserve">工程名称:智谷项目室外美化改造工程
</t>
  </si>
  <si>
    <t>序号</t>
  </si>
  <si>
    <t>项目编码</t>
  </si>
  <si>
    <t>项目名称</t>
  </si>
  <si>
    <t>项目特征描述</t>
  </si>
  <si>
    <t>计量单位</t>
  </si>
  <si>
    <t>工程量</t>
  </si>
  <si>
    <t>金额(元)</t>
  </si>
  <si>
    <t>综合单价</t>
  </si>
  <si>
    <t>合价</t>
  </si>
  <si>
    <t/>
  </si>
  <si>
    <t>道路部分</t>
  </si>
  <si>
    <t>1</t>
  </si>
  <si>
    <t>040101001001</t>
  </si>
  <si>
    <t>挖运土方</t>
  </si>
  <si>
    <t>1.名称:挖运土方
2.土方类别:综合考虑
3.土方运距:投标人自行考虑
4.其他要求:详施工方案</t>
  </si>
  <si>
    <t>m3</t>
  </si>
  <si>
    <t>96.000</t>
  </si>
  <si>
    <t>2</t>
  </si>
  <si>
    <t>040202012001</t>
  </si>
  <si>
    <t>回填混凝土块</t>
  </si>
  <si>
    <t>1.名称:回填混凝土块
2.厚度:25cm
3.铺筑方式:人机配合铺设
4.其他要求:详施工方案</t>
  </si>
  <si>
    <t>m2</t>
  </si>
  <si>
    <t>240.000</t>
  </si>
  <si>
    <t>3</t>
  </si>
  <si>
    <t>040202014001</t>
  </si>
  <si>
    <t>铺设5%水泥石粉层</t>
  </si>
  <si>
    <t>1.名称:铺设5%水泥石粉层
2.水泥含量:5%水泥石粉
3.厚度:15cm
4.其他要求:详施工方案</t>
  </si>
  <si>
    <t>绿化种植</t>
  </si>
  <si>
    <t>4</t>
  </si>
  <si>
    <t>040101001002</t>
  </si>
  <si>
    <t>平整场地</t>
  </si>
  <si>
    <t>1.名称:平整场地
2.其他要求:详施工方案</t>
  </si>
  <si>
    <t>1229.000</t>
  </si>
  <si>
    <t>护栏安装</t>
  </si>
  <si>
    <t>5</t>
  </si>
  <si>
    <t>040205013001</t>
  </si>
  <si>
    <t>铁丝网护栏 H=1400</t>
  </si>
  <si>
    <t>1.名称:铁丝网护栏
2.高度:H=1400
3.其他要求:详施工方案</t>
  </si>
  <si>
    <t>m</t>
  </si>
  <si>
    <t>130.000</t>
  </si>
  <si>
    <t>6</t>
  </si>
  <si>
    <t>040205013002</t>
  </si>
  <si>
    <t>护栏基础</t>
  </si>
  <si>
    <t>1.名称:护栏基础 
2.强度:C25商品砼
3.其他要求:详施工方案</t>
  </si>
  <si>
    <t>0.800</t>
  </si>
  <si>
    <t>其他费用</t>
  </si>
  <si>
    <t>增值税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</si>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</sst>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3"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topLeftCell="A7" workbookViewId="0">
      <selection activeCell="O16" sqref="O16"/>
    </sheetView>
  </sheetViews>
  <sheetFormatPr defaultColWidth="6.75" defaultRowHeight="13.5"/>
  <cols>
    <col min="1" max="1" width="4.375" style="1" customWidth="1"/>
    <col min="2" max="2" width="5.01666666666667" style="1" customWidth="1"/>
    <col min="3" max="3" width="8.45" style="1" customWidth="1"/>
    <col min="4" max="4" width="16.25" style="1" customWidth="1"/>
    <col min="5" max="5" width="6.95" style="1" customWidth="1"/>
    <col min="6" max="6" width="15.125" style="1" customWidth="1"/>
    <col min="7" max="7" width="5.33333333333333" style="1" customWidth="1"/>
    <col min="8" max="8" width="7.625" style="1" customWidth="1"/>
    <col min="9" max="9" width="3.19166666666667" style="1" customWidth="1"/>
    <col min="10" max="10" width="6.40833333333333" style="1" customWidth="1"/>
    <col min="11" max="11" width="11.8333333333333" style="1" customWidth="1"/>
    <col min="12" max="16378" width="6.75" style="1"/>
  </cols>
  <sheetData>
    <row r="1" s="1" customFormat="1" ht="4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9" customHeight="1" spans="1:11">
      <c r="A2" s="3" t="s">
        <v>1</v>
      </c>
      <c r="B2" s="3" t="s">
        <v>2</v>
      </c>
      <c r="C2" s="3"/>
      <c r="D2" s="3" t="s">
        <v>3</v>
      </c>
      <c r="E2" s="3" t="s">
        <v>4</v>
      </c>
      <c r="F2" s="3"/>
      <c r="G2" s="3" t="s">
        <v>5</v>
      </c>
      <c r="H2" s="3" t="s">
        <v>6</v>
      </c>
      <c r="I2" s="3" t="s">
        <v>7</v>
      </c>
      <c r="J2" s="3"/>
      <c r="K2" s="3"/>
    </row>
    <row r="3" s="1" customFormat="1" ht="12" customHeight="1" spans="1:11">
      <c r="A3" s="3"/>
      <c r="B3" s="3"/>
      <c r="C3" s="3"/>
      <c r="D3" s="3"/>
      <c r="E3" s="3"/>
      <c r="F3" s="3"/>
      <c r="G3" s="3"/>
      <c r="H3" s="3"/>
      <c r="I3" s="3" t="s">
        <v>8</v>
      </c>
      <c r="J3" s="3"/>
      <c r="K3" s="3" t="s">
        <v>9</v>
      </c>
    </row>
    <row r="4" s="1" customFormat="1" ht="12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="1" customFormat="1" ht="23" customHeight="1" spans="1:11">
      <c r="A5" s="4" t="s">
        <v>10</v>
      </c>
      <c r="B5" s="5" t="s">
        <v>10</v>
      </c>
      <c r="C5" s="5"/>
      <c r="D5" s="5" t="s">
        <v>11</v>
      </c>
      <c r="E5" s="5" t="s">
        <v>10</v>
      </c>
      <c r="F5" s="5"/>
      <c r="G5" s="4" t="s">
        <v>10</v>
      </c>
      <c r="H5" s="6" t="s">
        <v>10</v>
      </c>
      <c r="I5" s="7" t="s">
        <v>10</v>
      </c>
      <c r="J5" s="7"/>
      <c r="K5" s="7">
        <f>K6+K7+K8</f>
        <v>18253.44</v>
      </c>
    </row>
    <row r="6" s="1" customFormat="1" ht="70" customHeight="1" spans="1:11">
      <c r="A6" s="4" t="s">
        <v>12</v>
      </c>
      <c r="B6" s="5" t="s">
        <v>13</v>
      </c>
      <c r="C6" s="5"/>
      <c r="D6" s="5" t="s">
        <v>14</v>
      </c>
      <c r="E6" s="5" t="s">
        <v>15</v>
      </c>
      <c r="F6" s="5"/>
      <c r="G6" s="4" t="s">
        <v>16</v>
      </c>
      <c r="H6" s="8" t="s">
        <v>17</v>
      </c>
      <c r="I6" s="7">
        <v>17.49</v>
      </c>
      <c r="J6" s="7"/>
      <c r="K6" s="7">
        <f>H6*I6</f>
        <v>1679.04</v>
      </c>
    </row>
    <row r="7" s="1" customFormat="1" ht="70" customHeight="1" spans="1:11">
      <c r="A7" s="4" t="s">
        <v>18</v>
      </c>
      <c r="B7" s="5" t="s">
        <v>19</v>
      </c>
      <c r="C7" s="5"/>
      <c r="D7" s="5" t="s">
        <v>20</v>
      </c>
      <c r="E7" s="5" t="s">
        <v>21</v>
      </c>
      <c r="F7" s="5"/>
      <c r="G7" s="4" t="s">
        <v>22</v>
      </c>
      <c r="H7" s="8" t="s">
        <v>23</v>
      </c>
      <c r="I7" s="7">
        <v>32.39</v>
      </c>
      <c r="J7" s="7"/>
      <c r="K7" s="7">
        <f>H7*I7</f>
        <v>7773.6</v>
      </c>
    </row>
    <row r="8" s="1" customFormat="1" ht="70" customHeight="1" spans="1:11">
      <c r="A8" s="4" t="s">
        <v>24</v>
      </c>
      <c r="B8" s="5" t="s">
        <v>25</v>
      </c>
      <c r="C8" s="5"/>
      <c r="D8" s="5" t="s">
        <v>26</v>
      </c>
      <c r="E8" s="5" t="s">
        <v>27</v>
      </c>
      <c r="F8" s="5"/>
      <c r="G8" s="4" t="s">
        <v>22</v>
      </c>
      <c r="H8" s="8" t="s">
        <v>23</v>
      </c>
      <c r="I8" s="7">
        <v>36.67</v>
      </c>
      <c r="J8" s="7"/>
      <c r="K8" s="7">
        <f>H8*I8</f>
        <v>8800.8</v>
      </c>
    </row>
    <row r="9" s="1" customFormat="1" ht="23" customHeight="1" spans="1:11">
      <c r="A9" s="4" t="s">
        <v>10</v>
      </c>
      <c r="B9" s="5" t="s">
        <v>10</v>
      </c>
      <c r="C9" s="5"/>
      <c r="D9" s="5" t="s">
        <v>28</v>
      </c>
      <c r="E9" s="5" t="s">
        <v>10</v>
      </c>
      <c r="F9" s="5"/>
      <c r="G9" s="4" t="s">
        <v>10</v>
      </c>
      <c r="H9" s="6" t="s">
        <v>10</v>
      </c>
      <c r="I9" s="7" t="s">
        <v>10</v>
      </c>
      <c r="J9" s="7"/>
      <c r="K9" s="7">
        <f>K10</f>
        <v>1413.35</v>
      </c>
    </row>
    <row r="10" s="1" customFormat="1" ht="51" customHeight="1" spans="1:11">
      <c r="A10" s="4" t="s">
        <v>29</v>
      </c>
      <c r="B10" s="5" t="s">
        <v>30</v>
      </c>
      <c r="C10" s="5"/>
      <c r="D10" s="5" t="s">
        <v>31</v>
      </c>
      <c r="E10" s="5" t="s">
        <v>32</v>
      </c>
      <c r="F10" s="5"/>
      <c r="G10" s="4" t="s">
        <v>22</v>
      </c>
      <c r="H10" s="8" t="s">
        <v>33</v>
      </c>
      <c r="I10" s="7">
        <v>1.15</v>
      </c>
      <c r="J10" s="7"/>
      <c r="K10" s="7">
        <f>H10*I10</f>
        <v>1413.35</v>
      </c>
    </row>
    <row r="11" s="1" customFormat="1" ht="23" customHeight="1" spans="1:11">
      <c r="A11" s="4" t="s">
        <v>10</v>
      </c>
      <c r="B11" s="5" t="s">
        <v>10</v>
      </c>
      <c r="C11" s="5"/>
      <c r="D11" s="5" t="s">
        <v>34</v>
      </c>
      <c r="E11" s="5" t="s">
        <v>10</v>
      </c>
      <c r="F11" s="5"/>
      <c r="G11" s="4" t="s">
        <v>10</v>
      </c>
      <c r="H11" s="6" t="s">
        <v>10</v>
      </c>
      <c r="I11" s="7"/>
      <c r="J11" s="7"/>
      <c r="K11" s="7">
        <f>K12+K13</f>
        <v>10267.484</v>
      </c>
    </row>
    <row r="12" s="1" customFormat="1" ht="57" customHeight="1" spans="1:11">
      <c r="A12" s="4" t="s">
        <v>35</v>
      </c>
      <c r="B12" s="5" t="s">
        <v>36</v>
      </c>
      <c r="C12" s="5"/>
      <c r="D12" s="5" t="s">
        <v>37</v>
      </c>
      <c r="E12" s="5" t="s">
        <v>38</v>
      </c>
      <c r="F12" s="5"/>
      <c r="G12" s="4" t="s">
        <v>39</v>
      </c>
      <c r="H12" s="8" t="s">
        <v>40</v>
      </c>
      <c r="I12" s="7">
        <v>76.19</v>
      </c>
      <c r="J12" s="7"/>
      <c r="K12" s="7">
        <f>H12*I12</f>
        <v>9904.7</v>
      </c>
    </row>
    <row r="13" s="1" customFormat="1" ht="57" customHeight="1" spans="1:11">
      <c r="A13" s="4" t="s">
        <v>41</v>
      </c>
      <c r="B13" s="5" t="s">
        <v>42</v>
      </c>
      <c r="C13" s="5"/>
      <c r="D13" s="5" t="s">
        <v>43</v>
      </c>
      <c r="E13" s="5" t="s">
        <v>44</v>
      </c>
      <c r="F13" s="5"/>
      <c r="G13" s="4" t="s">
        <v>16</v>
      </c>
      <c r="H13" s="8" t="s">
        <v>45</v>
      </c>
      <c r="I13" s="7">
        <v>453.48</v>
      </c>
      <c r="J13" s="7"/>
      <c r="K13" s="7">
        <f>H13*I13</f>
        <v>362.784</v>
      </c>
    </row>
    <row r="14" s="1" customFormat="1" ht="27" customHeight="1" spans="1:11">
      <c r="A14" s="4"/>
      <c r="B14" s="9"/>
      <c r="C14" s="10"/>
      <c r="D14" s="5" t="s">
        <v>46</v>
      </c>
      <c r="E14" s="9"/>
      <c r="F14" s="10"/>
      <c r="G14" s="4"/>
      <c r="H14" s="8"/>
      <c r="I14" s="11"/>
      <c r="J14" s="12"/>
      <c r="K14" s="7">
        <f>K15</f>
        <v>2952.01</v>
      </c>
    </row>
    <row r="15" s="1" customFormat="1" ht="27" customHeight="1" spans="1:11">
      <c r="A15" s="4">
        <v>7</v>
      </c>
      <c r="B15" s="9"/>
      <c r="C15" s="10"/>
      <c r="D15" s="5" t="s">
        <v>47</v>
      </c>
      <c r="E15" s="9"/>
      <c r="F15" s="10"/>
      <c r="G15" s="4"/>
      <c r="H15" s="8"/>
      <c r="I15" s="11"/>
      <c r="J15" s="12"/>
      <c r="K15" s="7">
        <v>2952.01</v>
      </c>
    </row>
    <row r="16" s="1" customFormat="1" ht="23" customHeight="1" spans="1:11">
      <c r="A16" s="4" t="s">
        <v>48</v>
      </c>
      <c r="B16" s="4"/>
      <c r="C16" s="4"/>
      <c r="D16" s="4"/>
      <c r="E16" s="4"/>
      <c r="F16" s="4"/>
      <c r="G16" s="4"/>
      <c r="H16" s="4"/>
      <c r="I16" s="4"/>
      <c r="J16" s="4"/>
      <c r="K16" s="7">
        <f>K5+K9+K11+K14</f>
        <v>32886.284</v>
      </c>
    </row>
  </sheetData>
  <mergeCells count="41">
    <mergeCell ref="A1:K1"/>
    <mergeCell ref="I2:K2"/>
    <mergeCell ref="B5:C5"/>
    <mergeCell ref="E5:F5"/>
    <mergeCell ref="I5:J5"/>
    <mergeCell ref="B6:C6"/>
    <mergeCell ref="E6:F6"/>
    <mergeCell ref="I6:J6"/>
    <mergeCell ref="B7:C7"/>
    <mergeCell ref="E7:F7"/>
    <mergeCell ref="I7:J7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A16:J16"/>
    <mergeCell ref="A2:A4"/>
    <mergeCell ref="D2:D4"/>
    <mergeCell ref="G2:G4"/>
    <mergeCell ref="H2:H4"/>
    <mergeCell ref="K3:K4"/>
    <mergeCell ref="B2:C4"/>
    <mergeCell ref="E2:F4"/>
    <mergeCell ref="I3:J4"/>
  </mergeCells>
  <pageMargins left="0.511805555555556" right="0.2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林妙莹</dc:creator>
  <cp:lastModifiedBy>林妙莹</cp:lastModifiedBy>
  <dcterms:created xsi:type="dcterms:W3CDTF">2025-11-13T06:52:00Z</dcterms:created>
  <dcterms:modified xsi:type="dcterms:W3CDTF">2025-11-13T08:14:48Z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C8BC641505D34628B39A199A08173A9C_11</vt:lpwstr>
  </property>
  <property fmtid="{D5CDD505-2E9C-101B-9397-08002B2CF9AE}" pid="3" name="KSOProductBuildVer">
    <vt:lpwstr>2052-12.1.0.23542</vt:lpwstr>
  </property>
</Properties>
</file>